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75" activeTab="0"/>
  </bookViews>
  <sheets>
    <sheet name="testtab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<sst xmlns="http://schemas.openxmlformats.org/spreadsheetml/2006/main" count="167" uniqueCount="129">
  <si>
    <t>#</t>
  </si>
  <si>
    <t>FIRST</t>
  </si>
  <si>
    <t>LAST</t>
  </si>
  <si>
    <t>YEAR</t>
  </si>
  <si>
    <t>MAKE</t>
  </si>
  <si>
    <t>MODEL</t>
  </si>
  <si>
    <t>Tractor Name</t>
  </si>
  <si>
    <t>Total Points</t>
  </si>
  <si>
    <t xml:space="preserve"> Md Avg Dist</t>
  </si>
  <si>
    <t>Michael</t>
  </si>
  <si>
    <t>Page</t>
  </si>
  <si>
    <t>JD</t>
  </si>
  <si>
    <t>The Demonstrator</t>
  </si>
  <si>
    <t>125-A</t>
  </si>
  <si>
    <t>Todd</t>
  </si>
  <si>
    <t>Kendell</t>
  </si>
  <si>
    <t>Farmall</t>
  </si>
  <si>
    <t>How Do You Like Me Now</t>
  </si>
  <si>
    <t>David</t>
  </si>
  <si>
    <t>Spillman</t>
  </si>
  <si>
    <t>Smokin Ace</t>
  </si>
  <si>
    <t>Matt</t>
  </si>
  <si>
    <t>Shell Shocked</t>
  </si>
  <si>
    <t>111-B</t>
  </si>
  <si>
    <t>Kevin and Sam</t>
  </si>
  <si>
    <t>Kitzmiller</t>
  </si>
  <si>
    <t xml:space="preserve">New Generation I </t>
  </si>
  <si>
    <t>235-A</t>
  </si>
  <si>
    <t>Shearer</t>
  </si>
  <si>
    <t>Awesome Johnny</t>
  </si>
  <si>
    <t>Josh</t>
  </si>
  <si>
    <t>Aegerter</t>
  </si>
  <si>
    <t>AC</t>
  </si>
  <si>
    <t>D21</t>
  </si>
  <si>
    <t>Slutty Allis</t>
  </si>
  <si>
    <t xml:space="preserve">Phil </t>
  </si>
  <si>
    <t>Karnofel</t>
  </si>
  <si>
    <t>IH</t>
  </si>
  <si>
    <t>Let's Roll</t>
  </si>
  <si>
    <t>Lindsey</t>
  </si>
  <si>
    <t xml:space="preserve">Rose  </t>
  </si>
  <si>
    <t>Sloppy Seconds</t>
  </si>
  <si>
    <t>189-A</t>
  </si>
  <si>
    <t>Jake</t>
  </si>
  <si>
    <t>The Red Edge</t>
  </si>
  <si>
    <t xml:space="preserve">Steven </t>
  </si>
  <si>
    <t>Rudibaugh</t>
  </si>
  <si>
    <t>MM</t>
  </si>
  <si>
    <t>G1000 Vista</t>
  </si>
  <si>
    <t>Tha Mo To Go</t>
  </si>
  <si>
    <t>Allen</t>
  </si>
  <si>
    <t>Heasley</t>
  </si>
  <si>
    <t>254-B</t>
  </si>
  <si>
    <t>Beau</t>
  </si>
  <si>
    <t>Childress</t>
  </si>
  <si>
    <t>Thunderstruck</t>
  </si>
  <si>
    <t>187-A</t>
  </si>
  <si>
    <t>Rocco</t>
  </si>
  <si>
    <t>Vizzuso</t>
  </si>
  <si>
    <t xml:space="preserve">Rumor's  </t>
  </si>
  <si>
    <t>Forney</t>
  </si>
  <si>
    <t>Dan</t>
  </si>
  <si>
    <t>Matz</t>
  </si>
  <si>
    <t>Mallis</t>
  </si>
  <si>
    <t>226-A</t>
  </si>
  <si>
    <t>John</t>
  </si>
  <si>
    <t>Rose, Jr.</t>
  </si>
  <si>
    <t>Slutty Alice</t>
  </si>
  <si>
    <t>Mke</t>
  </si>
  <si>
    <t>Henry</t>
  </si>
  <si>
    <t>NM</t>
  </si>
  <si>
    <t>Brian</t>
  </si>
  <si>
    <t>Beckley</t>
  </si>
  <si>
    <t>Ford</t>
  </si>
  <si>
    <t>True Blue</t>
  </si>
  <si>
    <t>Berger</t>
  </si>
  <si>
    <t>Huckle Berry Hustler</t>
  </si>
  <si>
    <t>125-B</t>
  </si>
  <si>
    <t>Dryden</t>
  </si>
  <si>
    <t>Plowboy"s Playmate</t>
  </si>
  <si>
    <t>235-B</t>
  </si>
  <si>
    <t>Brad</t>
  </si>
  <si>
    <t>Giauque</t>
  </si>
  <si>
    <t>147-A</t>
  </si>
  <si>
    <t xml:space="preserve">Larry </t>
  </si>
  <si>
    <t>Hoagland</t>
  </si>
  <si>
    <t>Open Season</t>
  </si>
  <si>
    <t>219-A</t>
  </si>
  <si>
    <t>Jon and Zach</t>
  </si>
  <si>
    <t>Jones</t>
  </si>
  <si>
    <t>Survivor</t>
  </si>
  <si>
    <t>226-B</t>
  </si>
  <si>
    <t>Kyle</t>
  </si>
  <si>
    <t>Karlen</t>
  </si>
  <si>
    <t>John Rose Jr.s Tractor</t>
  </si>
  <si>
    <t>112-B</t>
  </si>
  <si>
    <t>James and Ryan</t>
  </si>
  <si>
    <t>Pollock</t>
  </si>
  <si>
    <t>New Generation II</t>
  </si>
  <si>
    <t>Brandon</t>
  </si>
  <si>
    <t>Schott</t>
  </si>
  <si>
    <t>Fully Committed</t>
  </si>
  <si>
    <t>Jeremiah</t>
  </si>
  <si>
    <t>Shipley</t>
  </si>
  <si>
    <t>Case</t>
  </si>
  <si>
    <t>Young Gun</t>
  </si>
  <si>
    <t>226-C</t>
  </si>
  <si>
    <t>Luke</t>
  </si>
  <si>
    <t>Simmons</t>
  </si>
  <si>
    <t>d21</t>
  </si>
  <si>
    <t>(John Rose Jr. Tractor)</t>
  </si>
  <si>
    <t xml:space="preserve">112-A </t>
  </si>
  <si>
    <t>Stanley</t>
  </si>
  <si>
    <t>James</t>
  </si>
  <si>
    <t>Wood</t>
  </si>
  <si>
    <t>254-A</t>
  </si>
  <si>
    <t>Kurt</t>
  </si>
  <si>
    <t>Wyler</t>
  </si>
  <si>
    <t>Yeater</t>
  </si>
  <si>
    <t>None Yet</t>
  </si>
  <si>
    <t>Urbana Dist</t>
  </si>
  <si>
    <t>Urbana Place</t>
  </si>
  <si>
    <t>Urbana Pts</t>
  </si>
  <si>
    <t>CS_Dist</t>
  </si>
  <si>
    <t>CS Place</t>
  </si>
  <si>
    <t>cs Pts</t>
  </si>
  <si>
    <t>Middle Branch Place</t>
  </si>
  <si>
    <t>Middle Branch Dist</t>
  </si>
  <si>
    <t>Middle Branch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</si>
</sst>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workbookViewId="0" topLeftCell="A1">
      <selection activeCell="E10" sqref="E10"/>
    </sheetView>
  </sheetViews>
  <sheetFormatPr defaultColWidth="9.140625" defaultRowHeight="15"/>
  <cols>
    <col min="7" max="7" width="15.57421875" style="0" customWidth="1"/>
  </cols>
  <sheetData>
    <row r="1" spans="1:3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4" t="s">
        <v>120</v>
      </c>
      <c r="K1" s="4" t="s">
        <v>121</v>
      </c>
      <c r="L1" s="7" t="s">
        <v>122</v>
      </c>
      <c r="M1" s="4" t="s">
        <v>123</v>
      </c>
      <c r="N1" s="4" t="s">
        <v>124</v>
      </c>
      <c r="O1" s="7" t="s">
        <v>125</v>
      </c>
      <c r="P1" s="4" t="s">
        <v>127</v>
      </c>
      <c r="Q1" s="4" t="s">
        <v>126</v>
      </c>
      <c r="R1" s="7" t="s">
        <v>128</v>
      </c>
      <c r="S1" s="4"/>
      <c r="T1" s="4"/>
      <c r="U1" s="7"/>
      <c r="V1" s="4"/>
      <c r="W1" s="4"/>
      <c r="X1" s="7"/>
      <c r="Y1" s="4"/>
      <c r="Z1" s="4"/>
      <c r="AA1" s="7"/>
      <c r="AB1" s="4"/>
      <c r="AC1" s="4"/>
      <c r="AD1" s="7"/>
      <c r="AE1" s="4"/>
      <c r="AF1" s="4"/>
      <c r="AG1" s="7"/>
      <c r="AH1" s="4"/>
      <c r="AI1" s="4"/>
      <c r="AJ1" s="7"/>
    </row>
    <row r="2" spans="1:36" ht="15">
      <c r="A2">
        <v>192</v>
      </c>
      <c r="B2" t="s">
        <v>9</v>
      </c>
      <c r="C2" t="s">
        <v>10</v>
      </c>
      <c r="D2">
        <v>1969</v>
      </c>
      <c r="E2" t="s">
        <v>11</v>
      </c>
      <c r="F2">
        <v>4520</v>
      </c>
      <c r="G2" t="s">
        <v>12</v>
      </c>
      <c r="H2" s="1">
        <f>SUM(L2,O2,R2,U2,X2,AA2,AD2,AG2,AJ2)</f>
        <v>43</v>
      </c>
      <c r="I2" s="2">
        <f>MEDIAN(J2,M2,P2,S2,V2,Y2,AB2,AE2,AH2)</f>
        <v>302.1</v>
      </c>
      <c r="J2">
        <v>302.1</v>
      </c>
      <c r="K2">
        <v>1</v>
      </c>
      <c r="L2" s="3">
        <v>15</v>
      </c>
      <c r="M2" s="8">
        <v>301</v>
      </c>
      <c r="N2" s="8">
        <v>1</v>
      </c>
      <c r="O2" s="3">
        <v>15</v>
      </c>
      <c r="P2" s="9">
        <v>311.7</v>
      </c>
      <c r="Q2" s="8">
        <v>3</v>
      </c>
      <c r="R2" s="3">
        <v>13</v>
      </c>
      <c r="S2" s="8"/>
      <c r="T2" s="8"/>
      <c r="U2" s="3"/>
      <c r="X2" s="3"/>
      <c r="AA2" s="3"/>
      <c r="AD2" s="3"/>
      <c r="AG2" s="3"/>
      <c r="AJ2" s="3"/>
    </row>
    <row r="3" spans="1:36" ht="15">
      <c r="A3" t="s">
        <v>13</v>
      </c>
      <c r="B3" t="s">
        <v>14</v>
      </c>
      <c r="C3" t="s">
        <v>15</v>
      </c>
      <c r="E3" t="s">
        <v>16</v>
      </c>
      <c r="F3">
        <v>1206</v>
      </c>
      <c r="G3" t="s">
        <v>17</v>
      </c>
      <c r="H3" s="1">
        <f>SUM(L3,O3,R3,U3,X3,AA3,AD3,AG3,AJ3)</f>
        <v>26</v>
      </c>
      <c r="I3" s="2">
        <f>MEDIAN(J3,M3,P3,S3,V3,Y3,AB3,AE3,AH3)</f>
        <v>310.98</v>
      </c>
      <c r="L3" s="3"/>
      <c r="M3" s="10">
        <v>297.86</v>
      </c>
      <c r="N3">
        <v>5</v>
      </c>
      <c r="O3" s="3">
        <v>11</v>
      </c>
      <c r="P3" s="9">
        <v>324.1</v>
      </c>
      <c r="Q3" s="8">
        <v>1</v>
      </c>
      <c r="R3" s="3">
        <v>15</v>
      </c>
      <c r="S3" s="8"/>
      <c r="T3" s="8"/>
      <c r="U3" s="3"/>
      <c r="X3" s="3"/>
      <c r="AA3" s="3"/>
      <c r="AD3" s="3"/>
      <c r="AG3" s="3"/>
      <c r="AJ3" s="3"/>
    </row>
    <row r="4" spans="2:36" ht="15">
      <c r="B4" t="s">
        <v>18</v>
      </c>
      <c r="C4" t="s">
        <v>19</v>
      </c>
      <c r="D4">
        <v>1969</v>
      </c>
      <c r="E4" t="s">
        <v>11</v>
      </c>
      <c r="G4" s="11" t="s">
        <v>20</v>
      </c>
      <c r="H4" s="1">
        <f>SUM(L4,O4,R4,U4,X4,AA4,AD4,AG4,AJ4)</f>
        <v>22</v>
      </c>
      <c r="I4" s="2">
        <f>MEDIAN(J4,M4,P4,S4,V4,Y4,AB4,AE4,AH4)</f>
        <v>299.88</v>
      </c>
      <c r="L4" s="3"/>
      <c r="M4" s="10">
        <v>298.66</v>
      </c>
      <c r="N4">
        <v>4</v>
      </c>
      <c r="O4" s="3">
        <v>12</v>
      </c>
      <c r="P4" s="9">
        <v>301.1</v>
      </c>
      <c r="Q4" s="8">
        <v>6</v>
      </c>
      <c r="R4" s="3">
        <v>10</v>
      </c>
      <c r="S4" s="8"/>
      <c r="T4" s="8"/>
      <c r="U4" s="3"/>
      <c r="X4" s="3"/>
      <c r="AA4" s="3"/>
      <c r="AD4" s="3"/>
      <c r="AG4" s="3"/>
      <c r="AJ4" s="3"/>
    </row>
    <row r="5" spans="2:36" ht="15">
      <c r="B5" t="s">
        <v>21</v>
      </c>
      <c r="C5" t="s">
        <v>19</v>
      </c>
      <c r="E5" t="s">
        <v>11</v>
      </c>
      <c r="F5">
        <v>4520</v>
      </c>
      <c r="G5" t="s">
        <v>22</v>
      </c>
      <c r="H5" s="1">
        <f>SUM(L5,O5,R5,U5,X5,AA5,AD5,AG5,AJ5)</f>
        <v>19</v>
      </c>
      <c r="I5" s="2">
        <f>MEDIAN(J5,M5,P5,S5,V5,Y5,AB5,AE5,AH5)</f>
        <v>297.765</v>
      </c>
      <c r="L5" s="3"/>
      <c r="M5" s="10">
        <v>285.43</v>
      </c>
      <c r="N5">
        <v>9</v>
      </c>
      <c r="O5" s="3">
        <v>7</v>
      </c>
      <c r="P5" s="9">
        <v>310.1</v>
      </c>
      <c r="Q5" s="8">
        <v>4</v>
      </c>
      <c r="R5" s="3">
        <v>12</v>
      </c>
      <c r="S5" s="8"/>
      <c r="T5" s="8"/>
      <c r="U5" s="3"/>
      <c r="X5" s="3"/>
      <c r="AA5" s="3"/>
      <c r="AD5" s="3"/>
      <c r="AG5" s="3"/>
      <c r="AJ5" s="3"/>
    </row>
    <row r="6" spans="1:36" ht="15">
      <c r="A6" t="s">
        <v>23</v>
      </c>
      <c r="B6" t="s">
        <v>24</v>
      </c>
      <c r="C6" t="s">
        <v>25</v>
      </c>
      <c r="D6">
        <v>1962</v>
      </c>
      <c r="E6" t="s">
        <v>11</v>
      </c>
      <c r="F6">
        <v>4010</v>
      </c>
      <c r="G6" t="s">
        <v>26</v>
      </c>
      <c r="H6" s="1">
        <f>SUM(L6,O6,R6,U6,X6,AA6,AD6,AG6,AJ6)</f>
        <v>27</v>
      </c>
      <c r="I6" s="2">
        <f>MEDIAN(J6,M6,P6,S6,V6,Y6,AB6,AE6,AH6)</f>
        <v>307.1</v>
      </c>
      <c r="L6" s="3"/>
      <c r="M6" s="10">
        <v>299</v>
      </c>
      <c r="N6">
        <v>3</v>
      </c>
      <c r="O6" s="3">
        <v>13</v>
      </c>
      <c r="P6" s="9">
        <v>315.2</v>
      </c>
      <c r="Q6" s="8">
        <v>2</v>
      </c>
      <c r="R6" s="3">
        <v>14</v>
      </c>
      <c r="U6" s="3"/>
      <c r="X6" s="3"/>
      <c r="AA6" s="3"/>
      <c r="AD6" s="3"/>
      <c r="AG6" s="3"/>
      <c r="AJ6" s="3"/>
    </row>
    <row r="7" spans="1:36" ht="15">
      <c r="A7" t="s">
        <v>27</v>
      </c>
      <c r="B7" t="s">
        <v>21</v>
      </c>
      <c r="C7" t="s">
        <v>28</v>
      </c>
      <c r="D7">
        <v>1961</v>
      </c>
      <c r="E7" t="s">
        <v>11</v>
      </c>
      <c r="F7">
        <v>4010</v>
      </c>
      <c r="G7" t="s">
        <v>29</v>
      </c>
      <c r="H7" s="1">
        <f>SUM(L7,O7,R7,U7,X7,AA7,AD7,AG7,AJ7)</f>
        <v>18</v>
      </c>
      <c r="I7" s="2">
        <f>MEDIAN(J7,M7,P7,S7,V7,Y7,AB7,AE7,AH7)</f>
        <v>290.20000000000005</v>
      </c>
      <c r="L7" s="3"/>
      <c r="M7" s="10">
        <v>289.29</v>
      </c>
      <c r="N7">
        <v>7</v>
      </c>
      <c r="O7" s="3">
        <v>9</v>
      </c>
      <c r="P7" s="9">
        <v>291.11</v>
      </c>
      <c r="Q7" s="8">
        <v>7</v>
      </c>
      <c r="R7" s="3">
        <v>9</v>
      </c>
      <c r="S7" s="8"/>
      <c r="T7" s="8"/>
      <c r="U7" s="3"/>
      <c r="X7" s="3"/>
      <c r="AA7" s="3"/>
      <c r="AD7" s="3"/>
      <c r="AG7" s="3"/>
      <c r="AJ7" s="3"/>
    </row>
    <row r="8" spans="2:36" ht="15">
      <c r="B8" s="11" t="s">
        <v>30</v>
      </c>
      <c r="C8" s="11" t="s">
        <v>31</v>
      </c>
      <c r="D8" s="11"/>
      <c r="E8" s="11" t="s">
        <v>32</v>
      </c>
      <c r="F8" s="11" t="s">
        <v>33</v>
      </c>
      <c r="G8" s="11" t="s">
        <v>34</v>
      </c>
      <c r="H8" s="1">
        <f>SUM(L8,O8,R8,U8,X8,AA8,AD8,AG8,AJ8)</f>
        <v>11</v>
      </c>
      <c r="I8" s="2">
        <f>MEDIAN(J8,M8,P8,S8,V8,Y8,AB8,AE8,AH8)</f>
        <v>307.9</v>
      </c>
      <c r="L8" s="3"/>
      <c r="O8" s="3"/>
      <c r="P8" s="9">
        <v>307.9</v>
      </c>
      <c r="Q8" s="8">
        <v>5</v>
      </c>
      <c r="R8" s="3">
        <v>11</v>
      </c>
      <c r="S8" s="8"/>
      <c r="T8" s="8"/>
      <c r="U8" s="3"/>
      <c r="X8" s="3"/>
      <c r="AA8" s="3"/>
      <c r="AD8" s="3"/>
      <c r="AG8" s="3"/>
      <c r="AJ8" s="3"/>
    </row>
    <row r="9" spans="1:36" ht="15">
      <c r="A9">
        <v>110</v>
      </c>
      <c r="B9" t="s">
        <v>35</v>
      </c>
      <c r="C9" t="s">
        <v>36</v>
      </c>
      <c r="D9">
        <v>1970</v>
      </c>
      <c r="E9" t="s">
        <v>37</v>
      </c>
      <c r="F9">
        <v>806</v>
      </c>
      <c r="G9" t="s">
        <v>38</v>
      </c>
      <c r="H9" s="1">
        <f>SUM(L9,O9,R9,U9,X9,AA9,AD9,AG9,AJ9)</f>
        <v>14</v>
      </c>
      <c r="I9" s="2">
        <f>MEDIAN(J9,M9,P9,S9,V9,Y9,AB9,AE9,AH9)</f>
        <v>299.1</v>
      </c>
      <c r="L9" s="3"/>
      <c r="M9" s="10">
        <v>299.1</v>
      </c>
      <c r="N9">
        <v>2</v>
      </c>
      <c r="O9" s="3">
        <v>14</v>
      </c>
      <c r="R9" s="3"/>
      <c r="T9" s="8"/>
      <c r="U9" s="3"/>
      <c r="X9" s="3"/>
      <c r="AA9" s="3"/>
      <c r="AD9" s="3"/>
      <c r="AG9" s="3"/>
      <c r="AJ9" s="3"/>
    </row>
    <row r="10" spans="1:36" ht="15">
      <c r="A10">
        <v>227</v>
      </c>
      <c r="B10" t="s">
        <v>39</v>
      </c>
      <c r="C10" t="s">
        <v>40</v>
      </c>
      <c r="D10">
        <v>1965</v>
      </c>
      <c r="E10" t="s">
        <v>32</v>
      </c>
      <c r="F10" t="s">
        <v>33</v>
      </c>
      <c r="G10" t="s">
        <v>41</v>
      </c>
      <c r="H10" s="1">
        <f>SUM(L10,O10,R10,U10,X10,AA10,AD10,AG10,AJ10)</f>
        <v>18</v>
      </c>
      <c r="I10" s="2">
        <f>MEDIAN(J10,M10,P10,S10,V10,Y10,AB10,AE10,AH10)</f>
        <v>291.535</v>
      </c>
      <c r="L10" s="3"/>
      <c r="M10" s="10">
        <v>291.97</v>
      </c>
      <c r="N10">
        <v>6</v>
      </c>
      <c r="O10" s="3">
        <v>10</v>
      </c>
      <c r="P10" s="9">
        <v>291.1</v>
      </c>
      <c r="Q10" s="8">
        <v>8</v>
      </c>
      <c r="R10" s="3">
        <v>8</v>
      </c>
      <c r="U10" s="3"/>
      <c r="X10" s="3"/>
      <c r="AA10" s="3"/>
      <c r="AD10" s="3"/>
      <c r="AG10" s="3"/>
      <c r="AJ10" s="3"/>
    </row>
    <row r="11" spans="1:36" ht="15">
      <c r="A11" t="s">
        <v>42</v>
      </c>
      <c r="B11" t="s">
        <v>43</v>
      </c>
      <c r="C11" t="s">
        <v>31</v>
      </c>
      <c r="E11" t="s">
        <v>37</v>
      </c>
      <c r="F11">
        <v>806</v>
      </c>
      <c r="G11" t="s">
        <v>44</v>
      </c>
      <c r="H11" s="1">
        <f>SUM(L11,O11,R11,U11,X11,AA11,AD11,AG11,AJ11)</f>
        <v>5</v>
      </c>
      <c r="I11" s="2">
        <f>MEDIAN(J11,M11,P11,S11,V11,Y11,AB11,AE11,AH11)</f>
        <v>272.63</v>
      </c>
      <c r="L11" s="3"/>
      <c r="M11" s="10">
        <v>272.63</v>
      </c>
      <c r="N11">
        <v>12</v>
      </c>
      <c r="O11" s="3">
        <v>5</v>
      </c>
      <c r="R11" s="3"/>
      <c r="S11" s="8"/>
      <c r="T11" s="8"/>
      <c r="U11" s="3"/>
      <c r="X11" s="3"/>
      <c r="AA11" s="3"/>
      <c r="AD11" s="3"/>
      <c r="AG11" s="3"/>
      <c r="AJ11" s="3"/>
    </row>
    <row r="12" spans="1:36" ht="15">
      <c r="A12">
        <v>232</v>
      </c>
      <c r="B12" t="s">
        <v>45</v>
      </c>
      <c r="C12" t="s">
        <v>46</v>
      </c>
      <c r="D12">
        <v>1969</v>
      </c>
      <c r="E12" t="s">
        <v>47</v>
      </c>
      <c r="F12" t="s">
        <v>48</v>
      </c>
      <c r="G12" t="s">
        <v>49</v>
      </c>
      <c r="H12" s="1">
        <f>SUM(L12,O12,R12,U12,X12,AA12,AD12,AG12,AJ12)</f>
        <v>10</v>
      </c>
      <c r="I12" s="2">
        <f>MEDIAN(J12,M12,P12,S12,V12,Y12,AB12,AE12,AH12)</f>
        <v>237.49</v>
      </c>
      <c r="L12" s="3"/>
      <c r="M12" s="10">
        <v>238.08</v>
      </c>
      <c r="N12">
        <v>13</v>
      </c>
      <c r="O12" s="3">
        <v>5</v>
      </c>
      <c r="P12" s="9">
        <v>236.9</v>
      </c>
      <c r="Q12" s="8">
        <v>13</v>
      </c>
      <c r="R12" s="3">
        <v>5</v>
      </c>
      <c r="S12" s="8"/>
      <c r="T12" s="8"/>
      <c r="U12" s="3"/>
      <c r="X12" s="3"/>
      <c r="AA12" s="3"/>
      <c r="AD12" s="3"/>
      <c r="AG12" s="3"/>
      <c r="AJ12" s="3"/>
    </row>
    <row r="13" spans="2:36" ht="15">
      <c r="B13" t="s">
        <v>50</v>
      </c>
      <c r="C13" t="s">
        <v>51</v>
      </c>
      <c r="E13" t="s">
        <v>16</v>
      </c>
      <c r="H13" s="1">
        <f>SUM(L13,O13,R13,U13,X13,AA13,AD13,AG13,AJ13)</f>
        <v>5</v>
      </c>
      <c r="I13" s="2">
        <f>MEDIAN(J13,M13,P13,S13,V13,Y13,AB13,AE13,AH13)</f>
        <v>286</v>
      </c>
      <c r="L13" s="3"/>
      <c r="O13" s="3"/>
      <c r="P13" s="9">
        <v>286</v>
      </c>
      <c r="Q13" s="8">
        <v>11</v>
      </c>
      <c r="R13" s="3">
        <v>5</v>
      </c>
      <c r="S13" s="8"/>
      <c r="T13" s="8"/>
      <c r="U13" s="3"/>
      <c r="X13" s="3"/>
      <c r="AA13" s="3"/>
      <c r="AD13" s="3"/>
      <c r="AG13" s="3"/>
      <c r="AJ13" s="3"/>
    </row>
    <row r="14" spans="1:36" ht="15">
      <c r="A14" t="s">
        <v>52</v>
      </c>
      <c r="B14" t="s">
        <v>53</v>
      </c>
      <c r="C14" t="s">
        <v>54</v>
      </c>
      <c r="D14">
        <v>1969</v>
      </c>
      <c r="E14" t="s">
        <v>37</v>
      </c>
      <c r="F14">
        <v>1456</v>
      </c>
      <c r="G14" t="s">
        <v>55</v>
      </c>
      <c r="H14" s="1">
        <f>SUM(L14,O14,R14,U14,X14,AA14,AD14,AG14,AJ14)</f>
        <v>8</v>
      </c>
      <c r="I14" s="2">
        <f>MEDIAN(J14,M14,P14,S14,V14,Y14,AB14,AE14,AH14)</f>
        <v>288.21</v>
      </c>
      <c r="L14" s="3"/>
      <c r="M14" s="10">
        <v>288.21</v>
      </c>
      <c r="N14">
        <v>8</v>
      </c>
      <c r="O14" s="3">
        <v>8</v>
      </c>
      <c r="R14" s="3"/>
      <c r="T14" s="8"/>
      <c r="U14" s="3"/>
      <c r="X14" s="3"/>
      <c r="AA14" s="3"/>
      <c r="AD14" s="3"/>
      <c r="AG14" s="3"/>
      <c r="AJ14" s="3"/>
    </row>
    <row r="15" spans="1:36" ht="15">
      <c r="A15" t="s">
        <v>56</v>
      </c>
      <c r="B15" t="s">
        <v>57</v>
      </c>
      <c r="C15" t="s">
        <v>58</v>
      </c>
      <c r="D15">
        <v>1967</v>
      </c>
      <c r="E15" t="s">
        <v>32</v>
      </c>
      <c r="F15" t="s">
        <v>33</v>
      </c>
      <c r="G15" t="s">
        <v>59</v>
      </c>
      <c r="H15" s="1">
        <f>SUM(L15,O15,R15,U15,X15,AA15,AD15,AG15,AJ15)</f>
        <v>13</v>
      </c>
      <c r="I15" s="2">
        <f>MEDIAN(J15,M15,P15,S15,V15,Y15,AB15,AE15,AH15)</f>
        <v>286.28499999999997</v>
      </c>
      <c r="L15" s="3"/>
      <c r="M15" s="10">
        <v>281.54</v>
      </c>
      <c r="N15">
        <v>10</v>
      </c>
      <c r="O15" s="3">
        <v>6</v>
      </c>
      <c r="P15" s="9">
        <v>291.03</v>
      </c>
      <c r="Q15" s="8">
        <v>9</v>
      </c>
      <c r="R15" s="3">
        <v>7</v>
      </c>
      <c r="U15" s="3"/>
      <c r="X15" s="3"/>
      <c r="AA15" s="3"/>
      <c r="AD15" s="3"/>
      <c r="AG15" s="3"/>
      <c r="AJ15" s="3"/>
    </row>
    <row r="16" spans="2:36" ht="15">
      <c r="B16" t="s">
        <v>30</v>
      </c>
      <c r="C16" t="s">
        <v>60</v>
      </c>
      <c r="H16" s="1">
        <f>SUM(L16,O16,R16,U16,X16,AA16,AD16,AG16,AJ16)</f>
        <v>10</v>
      </c>
      <c r="I16" s="2">
        <f>MEDIAN(J16,M16,P16,S16,V16,Y16,AB16,AE16,AH16)</f>
        <v>275.015</v>
      </c>
      <c r="L16" s="3"/>
      <c r="M16" s="10">
        <v>280.93</v>
      </c>
      <c r="N16">
        <v>11</v>
      </c>
      <c r="O16" s="3">
        <v>5</v>
      </c>
      <c r="P16" s="9">
        <v>269.1</v>
      </c>
      <c r="Q16" s="8">
        <v>12</v>
      </c>
      <c r="R16" s="3">
        <v>5</v>
      </c>
      <c r="U16" s="3"/>
      <c r="X16" s="3"/>
      <c r="AA16" s="3"/>
      <c r="AD16" s="3"/>
      <c r="AG16" s="3"/>
      <c r="AJ16" s="3"/>
    </row>
    <row r="17" spans="2:36" ht="15">
      <c r="B17" s="11" t="s">
        <v>61</v>
      </c>
      <c r="C17" s="11" t="s">
        <v>62</v>
      </c>
      <c r="D17" s="11"/>
      <c r="E17" s="11" t="s">
        <v>32</v>
      </c>
      <c r="F17" s="11" t="s">
        <v>33</v>
      </c>
      <c r="G17" s="11" t="s">
        <v>63</v>
      </c>
      <c r="H17" s="1">
        <f>SUM(L17,O17,R17,U17,X17,AA17,AD17,AG17,AJ17)</f>
        <v>0</v>
      </c>
      <c r="I17" s="2" t="e">
        <f>MEDIAN(J17,M17,P17,S17,V17,Y17,AB17,AE17,AH17)</f>
        <v>#NUM!</v>
      </c>
      <c r="L17" s="3"/>
      <c r="O17" s="3"/>
      <c r="P17" s="9"/>
      <c r="Q17" s="8"/>
      <c r="R17" s="3"/>
      <c r="S17" s="8"/>
      <c r="T17" s="8"/>
      <c r="U17" s="3"/>
      <c r="X17" s="3"/>
      <c r="AA17" s="3"/>
      <c r="AD17" s="3"/>
      <c r="AG17" s="3"/>
      <c r="AJ17" s="3"/>
    </row>
    <row r="18" spans="1:36" ht="15">
      <c r="A18" t="s">
        <v>64</v>
      </c>
      <c r="B18" t="s">
        <v>65</v>
      </c>
      <c r="C18" t="s">
        <v>66</v>
      </c>
      <c r="D18">
        <v>1965</v>
      </c>
      <c r="E18" t="s">
        <v>32</v>
      </c>
      <c r="F18" t="s">
        <v>33</v>
      </c>
      <c r="G18" t="s">
        <v>67</v>
      </c>
      <c r="H18" s="1">
        <f>SUM(L18,O18,R18,U18,X18,AA18,AD18,AG18,AJ18)</f>
        <v>6</v>
      </c>
      <c r="I18" s="2">
        <f>MEDIAN(J18,M18,P18,S18,V18,Y18,AB18,AE18,AH18)</f>
        <v>290.1</v>
      </c>
      <c r="L18" s="3"/>
      <c r="O18" s="3"/>
      <c r="P18" s="9">
        <v>290.1</v>
      </c>
      <c r="Q18" s="8">
        <v>10</v>
      </c>
      <c r="R18" s="3">
        <v>6</v>
      </c>
      <c r="U18" s="3"/>
      <c r="X18" s="3"/>
      <c r="AA18" s="3"/>
      <c r="AD18" s="3"/>
      <c r="AG18" s="3"/>
      <c r="AJ18" s="3"/>
    </row>
    <row r="19" spans="2:36" ht="15">
      <c r="B19" t="s">
        <v>68</v>
      </c>
      <c r="C19" t="s">
        <v>69</v>
      </c>
      <c r="H19" s="1">
        <f>SUM(L19,O19,R19,U19,X19,AA19,AD19,AG19,AJ19)</f>
        <v>0</v>
      </c>
      <c r="I19" s="2">
        <f>MEDIAN(J19,M19,P19,S19,V19,Y19,AB19,AE19,AH19)</f>
        <v>260.93</v>
      </c>
      <c r="L19" s="3"/>
      <c r="M19" s="10">
        <v>260.93</v>
      </c>
      <c r="N19" t="s">
        <v>70</v>
      </c>
      <c r="O19" s="3">
        <v>0</v>
      </c>
      <c r="R19" s="3"/>
      <c r="U19" s="3"/>
      <c r="X19" s="3"/>
      <c r="AA19" s="3"/>
      <c r="AD19" s="3"/>
      <c r="AG19" s="3"/>
      <c r="AJ19" s="3"/>
    </row>
    <row r="20" spans="1:36" ht="15">
      <c r="A20">
        <v>107</v>
      </c>
      <c r="B20" t="s">
        <v>71</v>
      </c>
      <c r="C20" t="s">
        <v>72</v>
      </c>
      <c r="D20">
        <v>1969</v>
      </c>
      <c r="E20" t="s">
        <v>73</v>
      </c>
      <c r="F20">
        <v>8000</v>
      </c>
      <c r="G20" t="s">
        <v>74</v>
      </c>
      <c r="H20" s="1"/>
      <c r="I20" s="2"/>
      <c r="L20" s="3"/>
      <c r="O20" s="3"/>
      <c r="R20" s="3"/>
      <c r="U20" s="3"/>
      <c r="X20" s="3"/>
      <c r="AA20" s="3"/>
      <c r="AD20" s="3"/>
      <c r="AG20" s="3"/>
      <c r="AJ20" s="3"/>
    </row>
    <row r="21" spans="1:36" ht="15">
      <c r="A21">
        <v>243</v>
      </c>
      <c r="B21" t="s">
        <v>21</v>
      </c>
      <c r="C21" t="s">
        <v>75</v>
      </c>
      <c r="D21">
        <v>1964</v>
      </c>
      <c r="E21" t="s">
        <v>11</v>
      </c>
      <c r="F21">
        <v>4010</v>
      </c>
      <c r="G21" t="s">
        <v>76</v>
      </c>
      <c r="H21" s="1"/>
      <c r="I21" s="2"/>
      <c r="L21" s="3"/>
      <c r="O21" s="3"/>
      <c r="R21" s="3"/>
      <c r="U21" s="3"/>
      <c r="X21" s="3"/>
      <c r="AA21" s="3"/>
      <c r="AD21" s="3"/>
      <c r="AG21" s="3"/>
      <c r="AJ21" s="3"/>
    </row>
    <row r="22" spans="1:36" ht="15">
      <c r="A22" t="s">
        <v>77</v>
      </c>
      <c r="B22" t="s">
        <v>30</v>
      </c>
      <c r="C22" t="s">
        <v>78</v>
      </c>
      <c r="D22">
        <v>1968</v>
      </c>
      <c r="E22" t="s">
        <v>11</v>
      </c>
      <c r="F22">
        <v>4020</v>
      </c>
      <c r="G22" t="s">
        <v>79</v>
      </c>
      <c r="H22" s="1"/>
      <c r="I22" s="2"/>
      <c r="L22" s="3"/>
      <c r="O22" s="3"/>
      <c r="R22" s="3"/>
      <c r="U22" s="3"/>
      <c r="X22" s="3"/>
      <c r="AA22" s="3"/>
      <c r="AD22" s="3"/>
      <c r="AG22" s="3"/>
      <c r="AJ22" s="3"/>
    </row>
    <row r="23" spans="1:36" ht="15">
      <c r="A23" t="s">
        <v>80</v>
      </c>
      <c r="B23" t="s">
        <v>81</v>
      </c>
      <c r="C23" t="s">
        <v>82</v>
      </c>
      <c r="D23">
        <v>1961</v>
      </c>
      <c r="E23" t="s">
        <v>11</v>
      </c>
      <c r="F23">
        <v>4010</v>
      </c>
      <c r="G23" t="s">
        <v>29</v>
      </c>
      <c r="H23" s="1"/>
      <c r="I23" s="2"/>
      <c r="L23" s="3"/>
      <c r="O23" s="3"/>
      <c r="R23" s="3"/>
      <c r="U23" s="3"/>
      <c r="X23" s="3"/>
      <c r="AA23" s="3"/>
      <c r="AD23" s="3"/>
      <c r="AG23" s="3"/>
      <c r="AJ23" s="3"/>
    </row>
    <row r="24" spans="1:36" ht="15">
      <c r="A24" t="s">
        <v>83</v>
      </c>
      <c r="B24" t="s">
        <v>84</v>
      </c>
      <c r="C24" t="s">
        <v>85</v>
      </c>
      <c r="D24">
        <v>1967</v>
      </c>
      <c r="E24" t="s">
        <v>37</v>
      </c>
      <c r="F24">
        <v>806</v>
      </c>
      <c r="G24" t="s">
        <v>86</v>
      </c>
      <c r="H24" s="1"/>
      <c r="I24" s="2"/>
      <c r="L24" s="3"/>
      <c r="O24" s="3"/>
      <c r="R24" s="3"/>
      <c r="U24" s="3"/>
      <c r="X24" s="3"/>
      <c r="AA24" s="3"/>
      <c r="AD24" s="3"/>
      <c r="AG24" s="3"/>
      <c r="AJ24" s="3"/>
    </row>
    <row r="25" spans="1:36" ht="15">
      <c r="A25" t="s">
        <v>87</v>
      </c>
      <c r="B25" t="s">
        <v>88</v>
      </c>
      <c r="C25" t="s">
        <v>89</v>
      </c>
      <c r="D25">
        <v>1967</v>
      </c>
      <c r="E25" t="s">
        <v>37</v>
      </c>
      <c r="F25">
        <v>856</v>
      </c>
      <c r="G25" t="s">
        <v>90</v>
      </c>
      <c r="H25" s="1"/>
      <c r="I25" s="2"/>
      <c r="L25" s="3"/>
      <c r="O25" s="3"/>
      <c r="R25" s="3"/>
      <c r="U25" s="3"/>
      <c r="X25" s="3"/>
      <c r="AA25" s="3"/>
      <c r="AD25" s="3"/>
      <c r="AG25" s="3"/>
      <c r="AJ25" s="3"/>
    </row>
    <row r="26" spans="1:36" ht="15">
      <c r="A26" t="s">
        <v>91</v>
      </c>
      <c r="B26" t="s">
        <v>92</v>
      </c>
      <c r="C26" t="s">
        <v>93</v>
      </c>
      <c r="G26" t="s">
        <v>94</v>
      </c>
      <c r="H26" s="1"/>
      <c r="I26" s="2"/>
      <c r="L26" s="3"/>
      <c r="O26" s="3"/>
      <c r="R26" s="3"/>
      <c r="U26" s="3"/>
      <c r="X26" s="3"/>
      <c r="AA26" s="3"/>
      <c r="AD26" s="3"/>
      <c r="AG26" s="3"/>
      <c r="AJ26" s="3"/>
    </row>
    <row r="27" spans="1:36" ht="15">
      <c r="A27" t="s">
        <v>95</v>
      </c>
      <c r="B27" t="s">
        <v>96</v>
      </c>
      <c r="C27" t="s">
        <v>97</v>
      </c>
      <c r="D27">
        <v>1961</v>
      </c>
      <c r="E27" t="s">
        <v>11</v>
      </c>
      <c r="F27">
        <v>4010</v>
      </c>
      <c r="G27" t="s">
        <v>98</v>
      </c>
      <c r="H27" s="1"/>
      <c r="I27" s="2"/>
      <c r="L27" s="3"/>
      <c r="O27" s="3"/>
      <c r="R27" s="3"/>
      <c r="U27" s="3"/>
      <c r="X27" s="3"/>
      <c r="AA27" s="3"/>
      <c r="AD27" s="3"/>
      <c r="AG27" s="3"/>
      <c r="AJ27" s="3"/>
    </row>
    <row r="28" spans="2:36" ht="15">
      <c r="B28" t="s">
        <v>99</v>
      </c>
      <c r="C28" t="s">
        <v>100</v>
      </c>
      <c r="E28" t="s">
        <v>16</v>
      </c>
      <c r="F28">
        <v>806</v>
      </c>
      <c r="G28" t="s">
        <v>101</v>
      </c>
      <c r="H28" s="1"/>
      <c r="I28" s="2"/>
      <c r="L28" s="3"/>
      <c r="O28" s="3"/>
      <c r="R28" s="3"/>
      <c r="U28" s="3"/>
      <c r="X28" s="3"/>
      <c r="AA28" s="3"/>
      <c r="AD28" s="3"/>
      <c r="AG28" s="3"/>
      <c r="AJ28" s="3"/>
    </row>
    <row r="29" spans="1:36" ht="15">
      <c r="A29">
        <v>108</v>
      </c>
      <c r="B29" t="s">
        <v>102</v>
      </c>
      <c r="C29" t="s">
        <v>103</v>
      </c>
      <c r="D29">
        <v>1970</v>
      </c>
      <c r="E29" t="s">
        <v>104</v>
      </c>
      <c r="F29">
        <v>1070</v>
      </c>
      <c r="G29" t="s">
        <v>105</v>
      </c>
      <c r="H29" s="1"/>
      <c r="I29" s="2"/>
      <c r="L29" s="3"/>
      <c r="O29" s="3"/>
      <c r="R29" s="3"/>
      <c r="U29" s="3"/>
      <c r="X29" s="3"/>
      <c r="AA29" s="3"/>
      <c r="AD29" s="3"/>
      <c r="AG29" s="3"/>
      <c r="AJ29" s="3"/>
    </row>
    <row r="30" spans="1:36" ht="15">
      <c r="A30" t="s">
        <v>106</v>
      </c>
      <c r="B30" t="s">
        <v>107</v>
      </c>
      <c r="C30" t="s">
        <v>108</v>
      </c>
      <c r="D30">
        <v>1969</v>
      </c>
      <c r="E30" t="s">
        <v>32</v>
      </c>
      <c r="F30" t="s">
        <v>109</v>
      </c>
      <c r="G30" t="s">
        <v>110</v>
      </c>
      <c r="H30" s="1"/>
      <c r="I30" s="2"/>
      <c r="L30" s="3"/>
      <c r="O30" s="3"/>
      <c r="R30" s="3"/>
      <c r="U30" s="3"/>
      <c r="X30" s="3"/>
      <c r="AA30" s="3"/>
      <c r="AD30" s="3"/>
      <c r="AG30" s="3"/>
      <c r="AJ30" s="3"/>
    </row>
    <row r="31" spans="1:36" ht="15">
      <c r="A31" t="s">
        <v>111</v>
      </c>
      <c r="B31" t="s">
        <v>65</v>
      </c>
      <c r="C31" t="s">
        <v>112</v>
      </c>
      <c r="D31">
        <v>1961</v>
      </c>
      <c r="E31" t="s">
        <v>11</v>
      </c>
      <c r="F31">
        <v>4010</v>
      </c>
      <c r="G31" t="s">
        <v>98</v>
      </c>
      <c r="H31" s="1"/>
      <c r="I31" s="2"/>
      <c r="L31" s="3"/>
      <c r="O31" s="3"/>
      <c r="R31" s="3"/>
      <c r="U31" s="3"/>
      <c r="X31" s="3"/>
      <c r="AA31" s="3"/>
      <c r="AD31" s="3"/>
      <c r="AG31" s="3"/>
      <c r="AJ31" s="3"/>
    </row>
    <row r="32" spans="1:36" ht="15">
      <c r="A32">
        <v>103</v>
      </c>
      <c r="B32" t="s">
        <v>113</v>
      </c>
      <c r="C32" t="s">
        <v>114</v>
      </c>
      <c r="D32">
        <v>1961</v>
      </c>
      <c r="E32" t="s">
        <v>11</v>
      </c>
      <c r="F32">
        <v>5010</v>
      </c>
      <c r="H32" s="1"/>
      <c r="I32" s="2"/>
      <c r="L32" s="3"/>
      <c r="O32" s="3"/>
      <c r="R32" s="3"/>
      <c r="U32" s="3"/>
      <c r="X32" s="3"/>
      <c r="AA32" s="3"/>
      <c r="AD32" s="3"/>
      <c r="AG32" s="3"/>
      <c r="AJ32" s="3"/>
    </row>
    <row r="33" spans="1:36" ht="15">
      <c r="A33" t="s">
        <v>115</v>
      </c>
      <c r="B33" t="s">
        <v>116</v>
      </c>
      <c r="C33" t="s">
        <v>117</v>
      </c>
      <c r="D33">
        <v>1969</v>
      </c>
      <c r="E33" t="s">
        <v>37</v>
      </c>
      <c r="F33">
        <v>1456</v>
      </c>
      <c r="G33" t="s">
        <v>55</v>
      </c>
      <c r="H33" s="1"/>
      <c r="I33" s="2"/>
      <c r="L33" s="3"/>
      <c r="O33" s="3"/>
      <c r="R33" s="3"/>
      <c r="U33" s="3"/>
      <c r="X33" s="3"/>
      <c r="AA33" s="3"/>
      <c r="AD33" s="3"/>
      <c r="AG33" s="3"/>
      <c r="AJ33" s="3"/>
    </row>
    <row r="34" spans="1:36" ht="15">
      <c r="A34">
        <v>207</v>
      </c>
      <c r="B34" t="s">
        <v>9</v>
      </c>
      <c r="C34" t="s">
        <v>118</v>
      </c>
      <c r="D34">
        <v>1968</v>
      </c>
      <c r="E34" t="s">
        <v>73</v>
      </c>
      <c r="F34">
        <v>8000</v>
      </c>
      <c r="G34" t="s">
        <v>119</v>
      </c>
      <c r="H34" s="1"/>
      <c r="I34" s="2"/>
      <c r="L34" s="3"/>
      <c r="O34" s="3"/>
      <c r="R34" s="3"/>
      <c r="U34" s="3"/>
      <c r="X34" s="3"/>
      <c r="AA34" s="3"/>
      <c r="AD34" s="3"/>
      <c r="AG34" s="3"/>
      <c r="AJ34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Thermal</dc:creator>
  <cp:keywords/>
  <dc:description/>
  <cp:lastModifiedBy>Thermal</cp:lastModifiedBy>
  <dcterms:created xsi:type="dcterms:W3CDTF">2017-03-14T23:10:31Z</dcterms:created>
  <dcterms:modified xsi:type="dcterms:W3CDTF">2017-03-14T23:25:27Z</dcterms:modified>
  <cp:category/>
  <cp:version/>
  <cp:contentType/>
  <cp:contentStatus/>
</cp:coreProperties>
</file>